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Usuarios\paguirrem\Documents\PAMELA DTPR\Información TPR Antofagasta_Urbano\Antofagasta\Perimetro\Operacion\7.POT Fase 3 prorroga julio 31\"/>
    </mc:Choice>
  </mc:AlternateContent>
  <bookViews>
    <workbookView xWindow="-105" yWindow="-105" windowWidth="19425" windowHeight="10425" tabRatio="842"/>
  </bookViews>
  <sheets>
    <sheet name="TAPA" sheetId="27" r:id="rId1"/>
    <sheet name="Servicios" sheetId="26" r:id="rId2"/>
    <sheet name="129-I" sheetId="13" r:id="rId3"/>
    <sheet name="129-R" sheetId="12" r:id="rId4"/>
    <sheet name="129Y1-R" sheetId="11" r:id="rId5"/>
    <sheet name="129N-R" sheetId="31" r:id="rId6"/>
  </sheets>
  <definedNames>
    <definedName name="_xlnm.Print_Area" localSheetId="2">'129-I'!$B$2:$I$37</definedName>
    <definedName name="_xlnm.Print_Area" localSheetId="5">'129N-R'!$B$2:$I$37</definedName>
    <definedName name="_xlnm.Print_Area" localSheetId="3">'129-R'!$B$2:$I$37</definedName>
    <definedName name="_xlnm.Print_Area" localSheetId="4">'129Y1-R'!$B$2:$I$37</definedName>
    <definedName name="_xlnm.Print_Area" localSheetId="1">Servicios!$B$2:$I$15</definedName>
    <definedName name="_xlnm.Print_Area" localSheetId="0">TAPA!$A$1:$K$21</definedName>
    <definedName name="_xlnm.Print_Titles" localSheetId="1">Servicios!$11:$11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1" l="1"/>
  <c r="D7" i="31"/>
  <c r="F7" i="31"/>
  <c r="C7" i="31"/>
  <c r="B7" i="31"/>
  <c r="I37" i="31"/>
  <c r="G37" i="31"/>
  <c r="E37" i="31"/>
  <c r="G37" i="13"/>
  <c r="I37" i="13"/>
  <c r="E37" i="11"/>
  <c r="B2" i="31" l="1"/>
  <c r="E7" i="11"/>
  <c r="D7" i="11" l="1"/>
  <c r="C7" i="11"/>
  <c r="B7" i="11"/>
  <c r="E7" i="12"/>
  <c r="D7" i="12"/>
  <c r="C7" i="12"/>
  <c r="B7" i="12"/>
  <c r="E7" i="13"/>
  <c r="D7" i="13"/>
  <c r="C7" i="13"/>
  <c r="B7" i="13"/>
  <c r="B4" i="27" l="1"/>
  <c r="E37" i="13"/>
  <c r="B2" i="13"/>
  <c r="I37" i="12"/>
  <c r="G37" i="12"/>
  <c r="E37" i="12"/>
  <c r="B2" i="12"/>
  <c r="B2" i="11"/>
</calcChain>
</file>

<file path=xl/sharedStrings.xml><?xml version="1.0" encoding="utf-8"?>
<sst xmlns="http://schemas.openxmlformats.org/spreadsheetml/2006/main" count="311" uniqueCount="81">
  <si>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</si>
  <si>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</si>
  <si>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</si>
  <si>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</si>
  <si>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</si>
  <si>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</si>
  <si>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</si>
  <si>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</si>
  <si>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</si>
  <si>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</si>
  <si>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</si>
  <si>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</si>
  <si>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</si>
  <si>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</si>
  <si>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</si>
  <si>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</si>
  <si>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</si>
  <si>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</si>
  <si>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</si>
  <si>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</si>
  <si>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</si>
  <si>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</si>
  <si>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</si>
  <si>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</si>
  <si>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</si>
  <si>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</si>
  <si>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</si>
  <si>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</si>
  <si>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</si>
  <si>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</si>
  <si>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</si>
  <si>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</si>
  <si>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</si>
  <si>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</si>
  <si>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</si>
  <si>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</si>
  <si>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</si>
  <si>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</si>
  <si>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</si>
  <si>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Regreso</t>
  </si>
  <si>
    <t>Normal</t>
  </si>
  <si>
    <t>Ida</t>
  </si>
  <si>
    <t>ESTACIONALIDAD</t>
  </si>
  <si>
    <t>REGIÓN</t>
  </si>
  <si>
    <t>UNIDAD DE NEGOCIO</t>
  </si>
  <si>
    <t>CORRELATIVO</t>
  </si>
  <si>
    <t>FECHA INICIO</t>
  </si>
  <si>
    <t>FECHA FIN</t>
  </si>
  <si>
    <t>OPERADOR DE TRANSPORTE</t>
  </si>
  <si>
    <t>RUT</t>
  </si>
  <si>
    <t>II</t>
  </si>
  <si>
    <t>Realizado por</t>
  </si>
  <si>
    <t>Revisado por</t>
  </si>
  <si>
    <t>UN29</t>
  </si>
  <si>
    <t>129Y1</t>
  </si>
  <si>
    <t>Aguas Calientes</t>
  </si>
  <si>
    <t>Universidad de Antofagasta</t>
  </si>
  <si>
    <t>Universidad Católica del Norte</t>
  </si>
  <si>
    <t>96.714.540-8</t>
  </si>
  <si>
    <t>POT</t>
  </si>
  <si>
    <t>AntofagastaUN29</t>
  </si>
  <si>
    <t>129N</t>
  </si>
  <si>
    <t>Rotonda Pérez Z.</t>
  </si>
  <si>
    <t>Baja</t>
  </si>
  <si>
    <t>TIPO REGULACIÓN</t>
  </si>
  <si>
    <t>PE</t>
  </si>
  <si>
    <t>TIPO ANEXO</t>
  </si>
  <si>
    <t>A1</t>
  </si>
  <si>
    <t>TIPO PROGRAMA</t>
  </si>
  <si>
    <t>ZONA REGULADA</t>
  </si>
  <si>
    <t>CON VERSIONES DE TRAZADO</t>
  </si>
  <si>
    <t>No</t>
  </si>
  <si>
    <t>RES N°</t>
  </si>
  <si>
    <t>RESUMEN DE SERVICIOS</t>
  </si>
  <si>
    <t>1. Descripción del Operador</t>
  </si>
  <si>
    <t>2. Resumen de servicios</t>
  </si>
  <si>
    <t>Pamela Aguirre</t>
  </si>
  <si>
    <t>Felipe Sepúlveda; Margarita Velásquez</t>
  </si>
  <si>
    <t>Servicio Nuevo</t>
  </si>
  <si>
    <t>NO</t>
  </si>
  <si>
    <t>TRANSPORTE PUBLICO DE PASAJEROS LINEA 29 ANTOFAGASTA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</si>
</sst>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28"/>
      <color theme="1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Trebuchet MS"/>
      <family val="2"/>
    </font>
    <font>
      <sz val="11"/>
      <color rgb="FF000000"/>
      <name val="Calibri"/>
      <family val="2"/>
      <scheme val="minor"/>
    </font>
    <font>
      <sz val="11"/>
      <color rgb="FF000000"/>
      <name val="Trebuchet MS"/>
      <family val="2"/>
    </font>
    <font>
      <i/>
      <sz val="11"/>
      <color rgb="FF674EA7"/>
      <name val="Georgia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/>
    <xf numFmtId="0" fontId="6" fillId="6" borderId="1" xfId="0" applyFont="1" applyFill="1" applyBorder="1" applyAlignment="1">
      <alignment horizontal="left"/>
    </xf>
    <xf numFmtId="0" fontId="11" fillId="0" borderId="0" xfId="0" applyFont="1"/>
    <xf numFmtId="0" fontId="5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0" fontId="13" fillId="0" borderId="0" xfId="0" applyFont="1"/>
    <xf numFmtId="0" fontId="5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0" fillId="7" borderId="2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45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tabColor rgb="FFFFC000"/>
    <pageSetUpPr fitToPage="1"/>
  </sheetPr>
  <dimension ref="A2:J21"/>
  <sheetViews>
    <sheetView tabSelected="1" view="pageBreakPreview" zoomScale="70" zoomScaleNormal="70" zoomScaleSheetLayoutView="70" workbookViewId="0">
      <selection activeCell="F15" sqref="F15"/>
    </sheetView>
  </sheetViews>
  <sheetFormatPr baseColWidth="10" defaultColWidth="11.42578125" defaultRowHeight="16.5" x14ac:dyDescent="0.3"/>
  <cols>
    <col min="1" max="1" width="3.42578125" customWidth="1"/>
    <col min="2" max="2" width="20" style="13" customWidth="1"/>
    <col min="3" max="4" width="20" style="14" customWidth="1"/>
    <col min="5" max="5" width="8" style="14" customWidth="1"/>
    <col min="6" max="6" width="16.5703125" style="14" customWidth="1"/>
    <col min="7" max="7" width="15.140625" style="14" customWidth="1"/>
    <col min="8" max="9" width="15.140625" style="13" customWidth="1"/>
    <col min="10" max="10" width="12.5703125" style="13" customWidth="1"/>
    <col min="11" max="11" width="2.85546875" style="13" customWidth="1"/>
    <col min="12" max="16384" width="11.42578125" style="13"/>
  </cols>
  <sheetData>
    <row r="2" spans="1:10" x14ac:dyDescent="0.3">
      <c r="B2"/>
      <c r="C2"/>
      <c r="D2"/>
      <c r="E2"/>
      <c r="F2"/>
      <c r="G2"/>
      <c r="H2"/>
      <c r="I2"/>
      <c r="J2"/>
    </row>
    <row r="3" spans="1:10" customFormat="1" ht="15" x14ac:dyDescent="0.25"/>
    <row r="4" spans="1:10" ht="53.25" customHeight="1" x14ac:dyDescent="0.3">
      <c r="B4" s="42" t="str">
        <f>+D10&amp;"_"&amp;D11&amp;"_"&amp;D12&amp;"_"&amp;D13&amp;"_"&amp;I8&amp;"_"&amp;YEAR(D16)&amp;"_"&amp;I9</f>
        <v>POT_II_AntofagastaUN29_UN29_Normal_2021_10</v>
      </c>
      <c r="C4" s="42"/>
      <c r="D4" s="42"/>
      <c r="E4" s="42"/>
      <c r="F4" s="42"/>
      <c r="G4" s="42"/>
      <c r="H4" s="42"/>
      <c r="I4" s="42"/>
      <c r="J4" s="42"/>
    </row>
    <row r="5" spans="1:10" s="21" customFormat="1" ht="15.75" x14ac:dyDescent="0.3">
      <c r="A5" s="20"/>
      <c r="B5"/>
      <c r="C5"/>
      <c r="D5"/>
      <c r="E5"/>
      <c r="F5"/>
      <c r="G5"/>
      <c r="H5"/>
      <c r="I5"/>
      <c r="J5"/>
    </row>
    <row r="6" spans="1:10" s="21" customFormat="1" ht="15.75" x14ac:dyDescent="0.3">
      <c r="A6" s="20"/>
      <c r="B6"/>
      <c r="C6"/>
      <c r="D6"/>
      <c r="E6"/>
      <c r="F6"/>
      <c r="G6"/>
      <c r="H6"/>
      <c r="I6"/>
      <c r="J6"/>
    </row>
    <row r="7" spans="1:10" s="21" customFormat="1" ht="15.75" x14ac:dyDescent="0.3">
      <c r="A7" s="20"/>
      <c r="B7"/>
      <c r="C7"/>
      <c r="D7"/>
      <c r="E7"/>
      <c r="F7"/>
      <c r="G7"/>
      <c r="H7"/>
      <c r="I7"/>
      <c r="J7"/>
    </row>
    <row r="8" spans="1:10" x14ac:dyDescent="0.3">
      <c r="B8" s="44" t="s">
        <v>64</v>
      </c>
      <c r="C8" s="44"/>
      <c r="D8" s="45" t="s">
        <v>65</v>
      </c>
      <c r="E8" s="46"/>
      <c r="F8"/>
      <c r="G8" s="40" t="s">
        <v>42</v>
      </c>
      <c r="H8" s="40"/>
      <c r="I8" s="43" t="s">
        <v>40</v>
      </c>
      <c r="J8" s="43"/>
    </row>
    <row r="9" spans="1:10" x14ac:dyDescent="0.3">
      <c r="B9" s="44" t="s">
        <v>66</v>
      </c>
      <c r="C9" s="44"/>
      <c r="D9" s="47" t="s">
        <v>67</v>
      </c>
      <c r="E9" s="47"/>
      <c r="F9"/>
      <c r="G9" s="40" t="s">
        <v>45</v>
      </c>
      <c r="H9" s="40"/>
      <c r="I9" s="41">
        <v>10</v>
      </c>
      <c r="J9" s="41"/>
    </row>
    <row r="10" spans="1:10" customFormat="1" x14ac:dyDescent="0.3">
      <c r="B10" s="40" t="s">
        <v>68</v>
      </c>
      <c r="C10" s="40"/>
      <c r="D10" s="41" t="s">
        <v>59</v>
      </c>
      <c r="E10" s="41"/>
      <c r="G10" s="14"/>
      <c r="H10" s="13"/>
      <c r="I10" s="13"/>
      <c r="J10" s="13"/>
    </row>
    <row r="11" spans="1:10" customFormat="1" x14ac:dyDescent="0.3">
      <c r="B11" s="40" t="s">
        <v>43</v>
      </c>
      <c r="C11" s="40"/>
      <c r="D11" s="41" t="s">
        <v>50</v>
      </c>
      <c r="E11" s="41"/>
      <c r="G11" s="14"/>
      <c r="H11" s="13"/>
      <c r="I11" s="13"/>
      <c r="J11" s="13"/>
    </row>
    <row r="12" spans="1:10" customFormat="1" x14ac:dyDescent="0.3">
      <c r="B12" s="40" t="s">
        <v>69</v>
      </c>
      <c r="C12" s="40"/>
      <c r="D12" s="43" t="s">
        <v>60</v>
      </c>
      <c r="E12" s="43"/>
    </row>
    <row r="13" spans="1:10" x14ac:dyDescent="0.3">
      <c r="B13" s="40" t="s">
        <v>44</v>
      </c>
      <c r="C13" s="40"/>
      <c r="D13" s="43" t="s">
        <v>53</v>
      </c>
      <c r="E13" s="43"/>
    </row>
    <row r="14" spans="1:10" x14ac:dyDescent="0.3">
      <c r="B14" s="44" t="s">
        <v>70</v>
      </c>
      <c r="C14" s="44"/>
      <c r="D14" s="48" t="s">
        <v>71</v>
      </c>
      <c r="E14" s="48"/>
    </row>
    <row r="15" spans="1:10" x14ac:dyDescent="0.3">
      <c r="B15" s="16"/>
      <c r="C15" s="16"/>
    </row>
    <row r="16" spans="1:10" x14ac:dyDescent="0.3">
      <c r="B16" s="40" t="s">
        <v>46</v>
      </c>
      <c r="C16" s="40"/>
      <c r="D16" s="49">
        <v>44409</v>
      </c>
      <c r="E16" s="49"/>
      <c r="F16" s="13"/>
      <c r="G16" s="22" t="s">
        <v>51</v>
      </c>
      <c r="H16" s="50" t="s">
        <v>76</v>
      </c>
      <c r="I16" s="51"/>
      <c r="J16" s="52"/>
    </row>
    <row r="17" spans="2:10" x14ac:dyDescent="0.3">
      <c r="B17" s="40" t="s">
        <v>47</v>
      </c>
      <c r="C17" s="40"/>
      <c r="D17" s="49">
        <v>44469</v>
      </c>
      <c r="E17" s="49"/>
      <c r="F17" s="13"/>
      <c r="G17" s="22" t="s">
        <v>52</v>
      </c>
      <c r="H17" s="50" t="s">
        <v>77</v>
      </c>
      <c r="I17" s="51"/>
      <c r="J17" s="52"/>
    </row>
    <row r="19" spans="2:10" x14ac:dyDescent="0.3">
      <c r="B19" s="44" t="s">
        <v>72</v>
      </c>
      <c r="C19" s="44"/>
      <c r="D19" s="47">
        <v>937</v>
      </c>
      <c r="E19" s="47"/>
    </row>
    <row r="21" spans="2:10" x14ac:dyDescent="0.3">
      <c r="F21" s="23"/>
    </row>
  </sheetData>
  <mergeCells count="27">
    <mergeCell ref="B19:C19"/>
    <mergeCell ref="D19:E19"/>
    <mergeCell ref="D16:E16"/>
    <mergeCell ref="D17:E17"/>
    <mergeCell ref="H16:J16"/>
    <mergeCell ref="H17:J17"/>
    <mergeCell ref="B17:C17"/>
    <mergeCell ref="B12:C12"/>
    <mergeCell ref="D12:E12"/>
    <mergeCell ref="B13:C13"/>
    <mergeCell ref="D13:E13"/>
    <mergeCell ref="B16:C16"/>
    <mergeCell ref="B14:C14"/>
    <mergeCell ref="D14:E14"/>
    <mergeCell ref="B11:C11"/>
    <mergeCell ref="D11:E11"/>
    <mergeCell ref="G9:H9"/>
    <mergeCell ref="I9:J9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0:E10">
    <cfRule type="expression" dxfId="44" priority="12">
      <formula>D10=""</formula>
    </cfRule>
  </conditionalFormatting>
  <conditionalFormatting sqref="D11:E11">
    <cfRule type="expression" dxfId="43" priority="11">
      <formula>D11=""</formula>
    </cfRule>
  </conditionalFormatting>
  <conditionalFormatting sqref="D12:E12">
    <cfRule type="expression" dxfId="42" priority="10">
      <formula>D12=""</formula>
    </cfRule>
  </conditionalFormatting>
  <conditionalFormatting sqref="D13:E13">
    <cfRule type="expression" dxfId="41" priority="9">
      <formula>D13=""</formula>
    </cfRule>
  </conditionalFormatting>
  <conditionalFormatting sqref="I8:J8">
    <cfRule type="expression" dxfId="40" priority="8">
      <formula>I8=""</formula>
    </cfRule>
  </conditionalFormatting>
  <conditionalFormatting sqref="I9:J9">
    <cfRule type="expression" dxfId="39" priority="7">
      <formula>I9=""</formula>
    </cfRule>
  </conditionalFormatting>
  <conditionalFormatting sqref="D16">
    <cfRule type="expression" dxfId="38" priority="6">
      <formula>D16=""</formula>
    </cfRule>
  </conditionalFormatting>
  <conditionalFormatting sqref="D17">
    <cfRule type="expression" dxfId="37" priority="5">
      <formula>D17=""</formula>
    </cfRule>
  </conditionalFormatting>
  <conditionalFormatting sqref="H16">
    <cfRule type="expression" dxfId="36" priority="4">
      <formula>H16=""</formula>
    </cfRule>
  </conditionalFormatting>
  <conditionalFormatting sqref="H17">
    <cfRule type="expression" dxfId="35" priority="2">
      <formula>H17=""</formula>
    </cfRule>
  </conditionalFormatting>
  <conditionalFormatting sqref="D9:E9">
    <cfRule type="expression" dxfId="34" priority="1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tabColor rgb="FFFFC000"/>
  </sheetPr>
  <dimension ref="A1:S34"/>
  <sheetViews>
    <sheetView zoomScale="70" zoomScaleNormal="70" zoomScaleSheetLayoutView="80" workbookViewId="0">
      <selection activeCell="D35" sqref="D35"/>
    </sheetView>
  </sheetViews>
  <sheetFormatPr baseColWidth="10" defaultColWidth="11.42578125" defaultRowHeight="16.5" x14ac:dyDescent="0.3"/>
  <cols>
    <col min="1" max="1" width="3.42578125" customWidth="1"/>
    <col min="2" max="3" width="20" style="14" customWidth="1"/>
    <col min="4" max="4" width="20" style="19" customWidth="1"/>
    <col min="5" max="8" width="15.140625" style="14" customWidth="1"/>
    <col min="9" max="9" width="16" style="13" customWidth="1"/>
    <col min="10" max="10" width="14.28515625" style="13" bestFit="1" customWidth="1"/>
    <col min="11" max="11" width="14" style="13" bestFit="1" customWidth="1"/>
    <col min="12" max="16384" width="11.42578125" style="13"/>
  </cols>
  <sheetData>
    <row r="1" spans="2:19" x14ac:dyDescent="0.3">
      <c r="B1" s="13"/>
      <c r="D1" s="14"/>
      <c r="H1" s="13"/>
    </row>
    <row r="2" spans="2:19" ht="21" x14ac:dyDescent="0.35">
      <c r="B2" s="55" t="s">
        <v>73</v>
      </c>
      <c r="C2" s="55"/>
      <c r="D2" s="55"/>
      <c r="E2" s="55"/>
      <c r="F2" s="55"/>
      <c r="G2" s="55"/>
      <c r="H2" s="55"/>
      <c r="I2" s="55"/>
      <c r="J2" s="55"/>
    </row>
    <row r="3" spans="2:19" x14ac:dyDescent="0.3">
      <c r="B3" s="13"/>
      <c r="C3" s="13"/>
      <c r="D3" s="13"/>
      <c r="F3" s="13"/>
      <c r="G3" s="13"/>
      <c r="H3" s="13"/>
    </row>
    <row r="4" spans="2:19" ht="18" x14ac:dyDescent="0.35">
      <c r="B4" s="15" t="s">
        <v>74</v>
      </c>
      <c r="D4" s="14"/>
      <c r="G4" s="13"/>
      <c r="H4" s="13"/>
    </row>
    <row r="5" spans="2:19" ht="6.75" customHeight="1" x14ac:dyDescent="0.3">
      <c r="B5" s="13"/>
      <c r="D5" s="14"/>
      <c r="H5" s="13"/>
    </row>
    <row r="6" spans="2:19" x14ac:dyDescent="0.3">
      <c r="B6" s="56" t="s">
        <v>48</v>
      </c>
      <c r="C6" s="57"/>
      <c r="D6" s="58" t="s">
        <v>80</v>
      </c>
      <c r="E6" s="59"/>
      <c r="F6" s="59"/>
      <c r="G6" s="60"/>
      <c r="H6" s="13"/>
      <c r="I6" s="17" t="s">
        <v>49</v>
      </c>
      <c r="J6" s="32" t="s">
        <v>58</v>
      </c>
    </row>
    <row r="7" spans="2:19" customFormat="1" ht="15" x14ac:dyDescent="0.25">
      <c r="P7" s="29"/>
    </row>
    <row r="8" spans="2:19" x14ac:dyDescent="0.3">
      <c r="B8" s="13"/>
      <c r="D8" s="14"/>
      <c r="H8" s="13"/>
    </row>
    <row r="9" spans="2:19" ht="18" x14ac:dyDescent="0.35">
      <c r="B9" s="15" t="s">
        <v>75</v>
      </c>
      <c r="D9" s="14"/>
      <c r="H9" s="13"/>
    </row>
    <row r="10" spans="2:19" ht="7.5" customHeight="1" x14ac:dyDescent="0.3">
      <c r="B10" s="13"/>
      <c r="D10" s="14"/>
      <c r="H10" s="13"/>
      <c r="J10" s="27"/>
      <c r="K10" s="27"/>
      <c r="L10" s="27"/>
      <c r="M10" s="27"/>
      <c r="N10" s="27"/>
      <c r="O10" s="27"/>
      <c r="P10" s="27"/>
      <c r="Q10" s="27"/>
      <c r="R10" s="27"/>
      <c r="S10" s="27"/>
    </row>
    <row r="11" spans="2:19" ht="30.75" customHeight="1" x14ac:dyDescent="0.3">
      <c r="B11" s="18" t="s">
        <v>1</v>
      </c>
      <c r="C11" s="18" t="s">
        <v>2</v>
      </c>
      <c r="D11" s="61" t="s">
        <v>3</v>
      </c>
      <c r="E11" s="62"/>
      <c r="F11" s="61" t="s">
        <v>4</v>
      </c>
      <c r="G11" s="62"/>
      <c r="H11" s="39" t="s">
        <v>78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2:19" x14ac:dyDescent="0.3">
      <c r="B12" s="30">
        <v>129</v>
      </c>
      <c r="C12" s="30" t="s">
        <v>41</v>
      </c>
      <c r="D12" s="53" t="s">
        <v>55</v>
      </c>
      <c r="E12" s="54"/>
      <c r="F12" s="53" t="s">
        <v>56</v>
      </c>
      <c r="G12" s="54"/>
      <c r="H12" s="24" t="s">
        <v>79</v>
      </c>
      <c r="J12" s="28"/>
      <c r="K12" s="27"/>
      <c r="L12" s="27"/>
      <c r="M12" s="27"/>
      <c r="N12" s="27"/>
      <c r="O12" s="27"/>
      <c r="P12" s="27"/>
      <c r="Q12" s="27"/>
      <c r="R12" s="27"/>
      <c r="S12" s="27"/>
    </row>
    <row r="13" spans="2:19" x14ac:dyDescent="0.3">
      <c r="B13" s="30">
        <v>129</v>
      </c>
      <c r="C13" s="30" t="s">
        <v>39</v>
      </c>
      <c r="D13" s="53" t="s">
        <v>56</v>
      </c>
      <c r="E13" s="54"/>
      <c r="F13" s="53" t="s">
        <v>55</v>
      </c>
      <c r="G13" s="54"/>
      <c r="H13" s="24" t="s">
        <v>79</v>
      </c>
      <c r="J13" s="28"/>
      <c r="K13" s="27"/>
      <c r="L13" s="27"/>
      <c r="M13" s="27"/>
      <c r="N13" s="27"/>
      <c r="O13" s="27"/>
      <c r="P13" s="27"/>
      <c r="Q13" s="27"/>
      <c r="R13" s="27"/>
      <c r="S13" s="27"/>
    </row>
    <row r="14" spans="2:19" x14ac:dyDescent="0.3">
      <c r="B14" s="24" t="s">
        <v>54</v>
      </c>
      <c r="C14" s="24" t="s">
        <v>39</v>
      </c>
      <c r="D14" s="53" t="s">
        <v>57</v>
      </c>
      <c r="E14" s="54"/>
      <c r="F14" s="53" t="s">
        <v>55</v>
      </c>
      <c r="G14" s="54"/>
      <c r="H14" s="24" t="s">
        <v>79</v>
      </c>
      <c r="J14" s="28"/>
      <c r="K14" s="27"/>
      <c r="L14" s="27"/>
      <c r="M14" s="27"/>
      <c r="N14" s="27"/>
      <c r="O14" s="27"/>
      <c r="P14" s="27"/>
      <c r="Q14" s="27"/>
      <c r="R14" s="27"/>
      <c r="S14" s="27"/>
    </row>
    <row r="15" spans="2:19" x14ac:dyDescent="0.3">
      <c r="B15" s="24" t="s">
        <v>61</v>
      </c>
      <c r="C15" s="24" t="s">
        <v>39</v>
      </c>
      <c r="D15" s="53" t="s">
        <v>56</v>
      </c>
      <c r="E15" s="54"/>
      <c r="F15" s="53" t="s">
        <v>62</v>
      </c>
      <c r="G15" s="54"/>
      <c r="H15" s="24" t="s">
        <v>79</v>
      </c>
      <c r="J15" s="26"/>
      <c r="K15" s="25"/>
      <c r="L15" s="27"/>
      <c r="M15" s="27"/>
      <c r="N15" s="27"/>
      <c r="O15" s="27"/>
      <c r="P15" s="27"/>
      <c r="Q15" s="27"/>
      <c r="R15" s="27"/>
      <c r="S15" s="27"/>
    </row>
    <row r="16" spans="2:19" x14ac:dyDescent="0.3">
      <c r="D16" s="14"/>
      <c r="H16" s="13"/>
      <c r="I16" s="14"/>
      <c r="J16" s="26"/>
      <c r="K16" s="27"/>
      <c r="L16" s="27"/>
      <c r="M16" s="27"/>
      <c r="N16" s="27"/>
      <c r="O16" s="27"/>
      <c r="P16" s="27"/>
      <c r="Q16" s="27"/>
      <c r="R16" s="27"/>
      <c r="S16" s="27"/>
    </row>
    <row r="17" spans="9:19" x14ac:dyDescent="0.3">
      <c r="I17" s="14"/>
      <c r="J17" s="26"/>
      <c r="K17" s="27"/>
      <c r="L17" s="27"/>
      <c r="M17" s="27"/>
      <c r="N17" s="27"/>
      <c r="O17" s="27"/>
      <c r="P17" s="27"/>
      <c r="Q17" s="27"/>
      <c r="R17" s="27"/>
      <c r="S17" s="27"/>
    </row>
    <row r="18" spans="9:19" x14ac:dyDescent="0.3">
      <c r="I18" s="14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9:19" x14ac:dyDescent="0.3">
      <c r="I19" s="14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9:19" x14ac:dyDescent="0.3">
      <c r="I20" s="14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9:19" x14ac:dyDescent="0.3">
      <c r="I21" s="14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9:19" x14ac:dyDescent="0.3">
      <c r="I22" s="14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9:19" x14ac:dyDescent="0.3">
      <c r="I23" s="14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9:19" x14ac:dyDescent="0.3">
      <c r="I24" s="14"/>
    </row>
    <row r="25" spans="9:19" x14ac:dyDescent="0.3">
      <c r="I25" s="14"/>
    </row>
    <row r="26" spans="9:19" x14ac:dyDescent="0.3">
      <c r="I26" s="14"/>
    </row>
    <row r="27" spans="9:19" x14ac:dyDescent="0.3">
      <c r="I27" s="14"/>
    </row>
    <row r="28" spans="9:19" x14ac:dyDescent="0.3">
      <c r="I28" s="14"/>
    </row>
    <row r="29" spans="9:19" x14ac:dyDescent="0.3">
      <c r="I29" s="14"/>
    </row>
    <row r="30" spans="9:19" x14ac:dyDescent="0.3">
      <c r="I30" s="14"/>
    </row>
    <row r="31" spans="9:19" x14ac:dyDescent="0.3">
      <c r="I31" s="14"/>
    </row>
    <row r="32" spans="9:19" x14ac:dyDescent="0.3">
      <c r="I32" s="14"/>
    </row>
    <row r="33" spans="9:9" x14ac:dyDescent="0.3">
      <c r="I33" s="14"/>
    </row>
    <row r="34" spans="9:9" x14ac:dyDescent="0.3">
      <c r="I34" s="14"/>
    </row>
  </sheetData>
  <mergeCells count="13">
    <mergeCell ref="D13:E13"/>
    <mergeCell ref="B2:J2"/>
    <mergeCell ref="D14:E14"/>
    <mergeCell ref="D15:E15"/>
    <mergeCell ref="F12:G12"/>
    <mergeCell ref="F13:G13"/>
    <mergeCell ref="F14:G14"/>
    <mergeCell ref="F15:G15"/>
    <mergeCell ref="B6:C6"/>
    <mergeCell ref="D6:G6"/>
    <mergeCell ref="F11:G11"/>
    <mergeCell ref="D11:E11"/>
    <mergeCell ref="D12:E12"/>
  </mergeCells>
  <conditionalFormatting sqref="D12">
    <cfRule type="expression" dxfId="33" priority="124">
      <formula>D12=""</formula>
    </cfRule>
  </conditionalFormatting>
  <conditionalFormatting sqref="B14:C14">
    <cfRule type="expression" dxfId="32" priority="110">
      <formula>B14=""</formula>
    </cfRule>
  </conditionalFormatting>
  <conditionalFormatting sqref="D14">
    <cfRule type="expression" dxfId="31" priority="60">
      <formula>D14=""</formula>
    </cfRule>
  </conditionalFormatting>
  <conditionalFormatting sqref="F12">
    <cfRule type="expression" dxfId="30" priority="50">
      <formula>F12=""</formula>
    </cfRule>
  </conditionalFormatting>
  <conditionalFormatting sqref="F14">
    <cfRule type="expression" dxfId="29" priority="48">
      <formula>F14=""</formula>
    </cfRule>
  </conditionalFormatting>
  <conditionalFormatting sqref="B13:C13">
    <cfRule type="expression" dxfId="28" priority="12">
      <formula>B13=""</formula>
    </cfRule>
  </conditionalFormatting>
  <conditionalFormatting sqref="B12:C12">
    <cfRule type="expression" dxfId="27" priority="13">
      <formula>B12=""</formula>
    </cfRule>
  </conditionalFormatting>
  <conditionalFormatting sqref="D13">
    <cfRule type="expression" dxfId="26" priority="11">
      <formula>D13=""</formula>
    </cfRule>
  </conditionalFormatting>
  <conditionalFormatting sqref="F13">
    <cfRule type="expression" dxfId="25" priority="10">
      <formula>F13=""</formula>
    </cfRule>
  </conditionalFormatting>
  <conditionalFormatting sqref="J6">
    <cfRule type="expression" dxfId="24" priority="8">
      <formula>J6=""</formula>
    </cfRule>
  </conditionalFormatting>
  <conditionalFormatting sqref="D6">
    <cfRule type="expression" dxfId="23" priority="7">
      <formula>D6=""</formula>
    </cfRule>
  </conditionalFormatting>
  <conditionalFormatting sqref="B15:C15">
    <cfRule type="expression" dxfId="22" priority="6">
      <formula>B15=""</formula>
    </cfRule>
  </conditionalFormatting>
  <conditionalFormatting sqref="F15">
    <cfRule type="expression" dxfId="21" priority="3">
      <formula>F15=""</formula>
    </cfRule>
  </conditionalFormatting>
  <conditionalFormatting sqref="D15">
    <cfRule type="expression" dxfId="20" priority="1">
      <formula>D15=""</formula>
    </cfRule>
  </conditionalFormatting>
  <dataValidations count="1">
    <dataValidation allowBlank="1" showInputMessage="1" showErrorMessage="1" prompt="Origen y Destino como LOCALIDAD" sqref="D11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tabColor theme="5"/>
    <pageSetUpPr fitToPage="1"/>
  </sheetPr>
  <dimension ref="B2:I37"/>
  <sheetViews>
    <sheetView topLeftCell="A10" zoomScale="70" zoomScaleNormal="70" zoomScaleSheetLayoutView="80" workbookViewId="0">
      <selection activeCell="E49" sqref="E49"/>
    </sheetView>
  </sheetViews>
  <sheetFormatPr baseColWidth="10" defaultColWidth="11.42578125" defaultRowHeight="15" x14ac:dyDescent="0.25"/>
  <cols>
    <col min="1" max="1" width="4.5703125" customWidth="1"/>
    <col min="2" max="9" width="15.5703125" customWidth="1"/>
  </cols>
  <sheetData>
    <row r="2" spans="2:9" ht="21" x14ac:dyDescent="0.25">
      <c r="B2" s="63" t="str">
        <f>"PROGRAMA DE OPERACIÓN DEL SERVICIO ("&amp;B7&amp;" - "&amp;C7&amp;")"</f>
        <v>PROGRAMA DE OPERACIÓN DEL SERVICIO (129 - Ida)</v>
      </c>
      <c r="C2" s="63"/>
      <c r="D2" s="63"/>
      <c r="E2" s="63"/>
      <c r="F2" s="63"/>
      <c r="G2" s="63"/>
      <c r="H2" s="63"/>
      <c r="I2" s="6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>
        <f>Servicios!B12</f>
        <v>129</v>
      </c>
      <c r="C7" s="4" t="str">
        <f>Servicios!C12</f>
        <v>Ida</v>
      </c>
      <c r="D7" s="4" t="str">
        <f>Servicios!D12</f>
        <v>Aguas Calientes</v>
      </c>
      <c r="E7" s="31" t="str">
        <f>Servicios!F12</f>
        <v>Universidad de Antofagasta</v>
      </c>
      <c r="F7" s="4" t="s">
        <v>40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4" t="s">
        <v>7</v>
      </c>
      <c r="C11" s="64" t="s">
        <v>8</v>
      </c>
      <c r="D11" s="65" t="s">
        <v>9</v>
      </c>
      <c r="E11" s="65"/>
      <c r="F11" s="65" t="s">
        <v>10</v>
      </c>
      <c r="G11" s="65"/>
      <c r="H11" s="65" t="s">
        <v>11</v>
      </c>
      <c r="I11" s="65"/>
    </row>
    <row r="12" spans="2:9" ht="30" x14ac:dyDescent="0.25">
      <c r="B12" s="64"/>
      <c r="C12" s="64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33"/>
      <c r="E13" s="33"/>
      <c r="F13" s="33"/>
      <c r="G13" s="33"/>
      <c r="H13" s="33"/>
      <c r="I13" s="33"/>
    </row>
    <row r="14" spans="2:9" x14ac:dyDescent="0.25">
      <c r="B14" s="8">
        <v>1</v>
      </c>
      <c r="C14" s="9" t="s">
        <v>15</v>
      </c>
      <c r="D14" s="34"/>
      <c r="E14" s="34"/>
      <c r="F14" s="34"/>
      <c r="G14" s="34"/>
      <c r="H14" s="34"/>
      <c r="I14" s="34"/>
    </row>
    <row r="15" spans="2:9" x14ac:dyDescent="0.25">
      <c r="B15" s="6">
        <v>2</v>
      </c>
      <c r="C15" s="7" t="s">
        <v>16</v>
      </c>
      <c r="D15" s="33"/>
      <c r="E15" s="33"/>
      <c r="F15" s="33"/>
      <c r="G15" s="33"/>
      <c r="H15" s="33"/>
      <c r="I15" s="33"/>
    </row>
    <row r="16" spans="2:9" x14ac:dyDescent="0.25">
      <c r="B16" s="8">
        <v>3</v>
      </c>
      <c r="C16" s="9" t="s">
        <v>17</v>
      </c>
      <c r="D16" s="34"/>
      <c r="E16" s="34"/>
      <c r="F16" s="34"/>
      <c r="G16" s="34"/>
      <c r="H16" s="34"/>
      <c r="I16" s="34"/>
    </row>
    <row r="17" spans="2:9" x14ac:dyDescent="0.25">
      <c r="B17" s="6">
        <v>4</v>
      </c>
      <c r="C17" s="7" t="s">
        <v>18</v>
      </c>
      <c r="D17" s="33"/>
      <c r="E17" s="33"/>
      <c r="F17" s="33"/>
      <c r="G17" s="33"/>
      <c r="H17" s="33"/>
      <c r="I17" s="33"/>
    </row>
    <row r="18" spans="2:9" x14ac:dyDescent="0.25">
      <c r="B18" s="8">
        <v>5</v>
      </c>
      <c r="C18" s="9" t="s">
        <v>19</v>
      </c>
      <c r="D18" s="34"/>
      <c r="E18" s="34"/>
      <c r="F18" s="34"/>
      <c r="G18" s="34"/>
      <c r="H18" s="34"/>
      <c r="I18" s="34"/>
    </row>
    <row r="19" spans="2:9" x14ac:dyDescent="0.25">
      <c r="B19" s="6">
        <v>6</v>
      </c>
      <c r="C19" s="7" t="s">
        <v>20</v>
      </c>
      <c r="D19" s="33" t="s">
        <v>63</v>
      </c>
      <c r="E19" s="33">
        <v>6</v>
      </c>
      <c r="F19" s="33" t="s">
        <v>63</v>
      </c>
      <c r="G19" s="35">
        <v>2</v>
      </c>
      <c r="H19" s="33" t="s">
        <v>63</v>
      </c>
      <c r="I19" s="33">
        <v>2</v>
      </c>
    </row>
    <row r="20" spans="2:9" x14ac:dyDescent="0.25">
      <c r="B20" s="8">
        <v>7</v>
      </c>
      <c r="C20" s="9" t="s">
        <v>21</v>
      </c>
      <c r="D20" s="34" t="s">
        <v>63</v>
      </c>
      <c r="E20" s="34">
        <v>10</v>
      </c>
      <c r="F20" s="34" t="s">
        <v>63</v>
      </c>
      <c r="G20" s="36">
        <v>3</v>
      </c>
      <c r="H20" s="34" t="s">
        <v>63</v>
      </c>
      <c r="I20" s="36">
        <v>3</v>
      </c>
    </row>
    <row r="21" spans="2:9" x14ac:dyDescent="0.25">
      <c r="B21" s="6">
        <v>8</v>
      </c>
      <c r="C21" s="7" t="s">
        <v>22</v>
      </c>
      <c r="D21" s="33" t="s">
        <v>63</v>
      </c>
      <c r="E21" s="33">
        <v>8</v>
      </c>
      <c r="F21" s="33" t="s">
        <v>63</v>
      </c>
      <c r="G21" s="35">
        <v>4</v>
      </c>
      <c r="H21" s="33" t="s">
        <v>63</v>
      </c>
      <c r="I21" s="35">
        <v>4</v>
      </c>
    </row>
    <row r="22" spans="2:9" x14ac:dyDescent="0.25">
      <c r="B22" s="8">
        <v>9</v>
      </c>
      <c r="C22" s="9" t="s">
        <v>23</v>
      </c>
      <c r="D22" s="34" t="s">
        <v>63</v>
      </c>
      <c r="E22" s="34">
        <v>8</v>
      </c>
      <c r="F22" s="34" t="s">
        <v>63</v>
      </c>
      <c r="G22" s="36">
        <v>4</v>
      </c>
      <c r="H22" s="34" t="s">
        <v>63</v>
      </c>
      <c r="I22" s="36">
        <v>4</v>
      </c>
    </row>
    <row r="23" spans="2:9" x14ac:dyDescent="0.25">
      <c r="B23" s="6">
        <v>10</v>
      </c>
      <c r="C23" s="7" t="s">
        <v>24</v>
      </c>
      <c r="D23" s="33" t="s">
        <v>63</v>
      </c>
      <c r="E23" s="33">
        <v>8</v>
      </c>
      <c r="F23" s="33" t="s">
        <v>63</v>
      </c>
      <c r="G23" s="35">
        <v>4</v>
      </c>
      <c r="H23" s="33" t="s">
        <v>63</v>
      </c>
      <c r="I23" s="35">
        <v>4</v>
      </c>
    </row>
    <row r="24" spans="2:9" x14ac:dyDescent="0.25">
      <c r="B24" s="8">
        <v>11</v>
      </c>
      <c r="C24" s="9" t="s">
        <v>25</v>
      </c>
      <c r="D24" s="34" t="s">
        <v>63</v>
      </c>
      <c r="E24" s="34">
        <v>8</v>
      </c>
      <c r="F24" s="34" t="s">
        <v>63</v>
      </c>
      <c r="G24" s="36">
        <v>4</v>
      </c>
      <c r="H24" s="34" t="s">
        <v>63</v>
      </c>
      <c r="I24" s="36">
        <v>4</v>
      </c>
    </row>
    <row r="25" spans="2:9" x14ac:dyDescent="0.25">
      <c r="B25" s="6">
        <v>12</v>
      </c>
      <c r="C25" s="7" t="s">
        <v>26</v>
      </c>
      <c r="D25" s="33" t="s">
        <v>63</v>
      </c>
      <c r="E25" s="33">
        <v>8</v>
      </c>
      <c r="F25" s="33" t="s">
        <v>63</v>
      </c>
      <c r="G25" s="35">
        <v>4</v>
      </c>
      <c r="H25" s="33" t="s">
        <v>63</v>
      </c>
      <c r="I25" s="35">
        <v>4</v>
      </c>
    </row>
    <row r="26" spans="2:9" x14ac:dyDescent="0.25">
      <c r="B26" s="8">
        <v>13</v>
      </c>
      <c r="C26" s="9" t="s">
        <v>27</v>
      </c>
      <c r="D26" s="34" t="s">
        <v>63</v>
      </c>
      <c r="E26" s="34">
        <v>8</v>
      </c>
      <c r="F26" s="34" t="s">
        <v>63</v>
      </c>
      <c r="G26" s="36">
        <v>4</v>
      </c>
      <c r="H26" s="34" t="s">
        <v>63</v>
      </c>
      <c r="I26" s="36">
        <v>4</v>
      </c>
    </row>
    <row r="27" spans="2:9" x14ac:dyDescent="0.25">
      <c r="B27" s="6">
        <v>14</v>
      </c>
      <c r="C27" s="7" t="s">
        <v>28</v>
      </c>
      <c r="D27" s="33" t="s">
        <v>63</v>
      </c>
      <c r="E27" s="33">
        <v>8</v>
      </c>
      <c r="F27" s="33" t="s">
        <v>63</v>
      </c>
      <c r="G27" s="35">
        <v>4</v>
      </c>
      <c r="H27" s="33" t="s">
        <v>63</v>
      </c>
      <c r="I27" s="35">
        <v>4</v>
      </c>
    </row>
    <row r="28" spans="2:9" x14ac:dyDescent="0.25">
      <c r="B28" s="8">
        <v>15</v>
      </c>
      <c r="C28" s="9" t="s">
        <v>29</v>
      </c>
      <c r="D28" s="34" t="s">
        <v>63</v>
      </c>
      <c r="E28" s="34">
        <v>8</v>
      </c>
      <c r="F28" s="34" t="s">
        <v>63</v>
      </c>
      <c r="G28" s="36">
        <v>4</v>
      </c>
      <c r="H28" s="34" t="s">
        <v>63</v>
      </c>
      <c r="I28" s="36">
        <v>4</v>
      </c>
    </row>
    <row r="29" spans="2:9" x14ac:dyDescent="0.25">
      <c r="B29" s="6">
        <v>16</v>
      </c>
      <c r="C29" s="7" t="s">
        <v>30</v>
      </c>
      <c r="D29" s="33" t="s">
        <v>63</v>
      </c>
      <c r="E29" s="33">
        <v>8</v>
      </c>
      <c r="F29" s="33" t="s">
        <v>63</v>
      </c>
      <c r="G29" s="35">
        <v>4</v>
      </c>
      <c r="H29" s="33" t="s">
        <v>63</v>
      </c>
      <c r="I29" s="35">
        <v>4</v>
      </c>
    </row>
    <row r="30" spans="2:9" x14ac:dyDescent="0.25">
      <c r="B30" s="8">
        <v>17</v>
      </c>
      <c r="C30" s="9" t="s">
        <v>31</v>
      </c>
      <c r="D30" s="34" t="s">
        <v>63</v>
      </c>
      <c r="E30" s="34">
        <v>7</v>
      </c>
      <c r="F30" s="34" t="s">
        <v>63</v>
      </c>
      <c r="G30" s="36">
        <v>4</v>
      </c>
      <c r="H30" s="34" t="s">
        <v>63</v>
      </c>
      <c r="I30" s="36">
        <v>3</v>
      </c>
    </row>
    <row r="31" spans="2:9" x14ac:dyDescent="0.25">
      <c r="B31" s="6">
        <v>18</v>
      </c>
      <c r="C31" s="7" t="s">
        <v>32</v>
      </c>
      <c r="D31" s="33" t="s">
        <v>63</v>
      </c>
      <c r="E31" s="33">
        <v>5</v>
      </c>
      <c r="F31" s="33" t="s">
        <v>63</v>
      </c>
      <c r="G31" s="33">
        <v>2</v>
      </c>
      <c r="H31" s="33" t="s">
        <v>63</v>
      </c>
      <c r="I31" s="33">
        <v>2</v>
      </c>
    </row>
    <row r="32" spans="2:9" x14ac:dyDescent="0.25">
      <c r="B32" s="8">
        <v>19</v>
      </c>
      <c r="C32" s="9" t="s">
        <v>33</v>
      </c>
      <c r="D32" s="34" t="s">
        <v>63</v>
      </c>
      <c r="E32" s="34">
        <v>3</v>
      </c>
      <c r="F32" s="34"/>
      <c r="G32" s="34"/>
      <c r="H32" s="34"/>
      <c r="I32" s="34"/>
    </row>
    <row r="33" spans="2:9" x14ac:dyDescent="0.25">
      <c r="B33" s="6">
        <v>20</v>
      </c>
      <c r="C33" s="7" t="s">
        <v>34</v>
      </c>
      <c r="D33" s="33"/>
      <c r="E33" s="33"/>
      <c r="F33" s="33"/>
      <c r="G33" s="33"/>
      <c r="H33" s="33"/>
      <c r="I33" s="33"/>
    </row>
    <row r="34" spans="2:9" x14ac:dyDescent="0.25">
      <c r="B34" s="8">
        <v>21</v>
      </c>
      <c r="C34" s="9" t="s">
        <v>35</v>
      </c>
      <c r="D34" s="34"/>
      <c r="E34" s="34"/>
      <c r="F34" s="34"/>
      <c r="G34" s="34"/>
      <c r="H34" s="34"/>
      <c r="I34" s="34"/>
    </row>
    <row r="35" spans="2:9" x14ac:dyDescent="0.25">
      <c r="B35" s="6">
        <v>22</v>
      </c>
      <c r="C35" s="7" t="s">
        <v>36</v>
      </c>
      <c r="D35" s="33"/>
      <c r="E35" s="33"/>
      <c r="F35" s="33"/>
      <c r="G35" s="33"/>
      <c r="H35" s="33"/>
      <c r="I35" s="33"/>
    </row>
    <row r="36" spans="2:9" x14ac:dyDescent="0.25">
      <c r="B36" s="8">
        <v>23</v>
      </c>
      <c r="C36" s="9" t="s">
        <v>37</v>
      </c>
      <c r="D36" s="34"/>
      <c r="E36" s="34"/>
      <c r="F36" s="34"/>
      <c r="G36" s="34"/>
      <c r="H36" s="34"/>
      <c r="I36" s="34"/>
    </row>
    <row r="37" spans="2:9" ht="15.75" x14ac:dyDescent="0.25">
      <c r="B37" s="6" t="s">
        <v>38</v>
      </c>
      <c r="C37" s="7"/>
      <c r="D37" s="11"/>
      <c r="E37" s="12">
        <f>+SUM(E13:E36)</f>
        <v>103</v>
      </c>
      <c r="F37" s="11"/>
      <c r="G37" s="12">
        <f>+SUM(G13:G36)</f>
        <v>47</v>
      </c>
      <c r="H37" s="11"/>
      <c r="I37" s="12">
        <f>+SUM(I13:I36)</f>
        <v>46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9" priority="5">
      <formula>D7=""</formula>
    </cfRule>
  </conditionalFormatting>
  <conditionalFormatting sqref="E7">
    <cfRule type="expression" dxfId="18" priority="4">
      <formula>E7=""</formula>
    </cfRule>
  </conditionalFormatting>
  <conditionalFormatting sqref="F7">
    <cfRule type="expression" dxfId="17" priority="3">
      <formula>F7=""</formula>
    </cfRule>
  </conditionalFormatting>
  <conditionalFormatting sqref="C7">
    <cfRule type="expression" dxfId="16" priority="2">
      <formula>C7=""</formula>
    </cfRule>
  </conditionalFormatting>
  <conditionalFormatting sqref="B7">
    <cfRule type="expression" dxfId="15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5" orientation="landscape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tabColor theme="5"/>
    <pageSetUpPr fitToPage="1"/>
  </sheetPr>
  <dimension ref="B2:I37"/>
  <sheetViews>
    <sheetView topLeftCell="A10" zoomScale="70" zoomScaleNormal="70" workbookViewId="0">
      <selection activeCell="E20" sqref="E20"/>
    </sheetView>
  </sheetViews>
  <sheetFormatPr baseColWidth="10" defaultColWidth="11.42578125" defaultRowHeight="15" x14ac:dyDescent="0.25"/>
  <cols>
    <col min="1" max="1" width="4.5703125" customWidth="1"/>
    <col min="2" max="9" width="15.5703125" customWidth="1"/>
  </cols>
  <sheetData>
    <row r="2" spans="2:9" ht="21" x14ac:dyDescent="0.25">
      <c r="B2" s="63" t="str">
        <f>"PROGRAMA DE OPERACIÓN DEL SERVICIO ("&amp;B7&amp;" - "&amp;C7&amp;")"</f>
        <v>PROGRAMA DE OPERACIÓN DEL SERVICIO (129 - Regreso)</v>
      </c>
      <c r="C2" s="63"/>
      <c r="D2" s="63"/>
      <c r="E2" s="63"/>
      <c r="F2" s="63"/>
      <c r="G2" s="63"/>
      <c r="H2" s="63"/>
      <c r="I2" s="6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4">
        <f>Servicios!B13</f>
        <v>129</v>
      </c>
      <c r="C7" s="4" t="str">
        <f>Servicios!C13</f>
        <v>Regreso</v>
      </c>
      <c r="D7" s="4" t="str">
        <f>Servicios!D13</f>
        <v>Universidad de Antofagasta</v>
      </c>
      <c r="E7" s="4" t="str">
        <f>Servicios!F13</f>
        <v>Aguas Calientes</v>
      </c>
      <c r="F7" s="4" t="s">
        <v>40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4" t="s">
        <v>7</v>
      </c>
      <c r="C11" s="64" t="s">
        <v>8</v>
      </c>
      <c r="D11" s="65" t="s">
        <v>9</v>
      </c>
      <c r="E11" s="65"/>
      <c r="F11" s="65" t="s">
        <v>10</v>
      </c>
      <c r="G11" s="65"/>
      <c r="H11" s="65" t="s">
        <v>11</v>
      </c>
      <c r="I11" s="65"/>
    </row>
    <row r="12" spans="2:9" ht="30" x14ac:dyDescent="0.25">
      <c r="B12" s="64"/>
      <c r="C12" s="64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33"/>
      <c r="E13" s="33"/>
      <c r="F13" s="33"/>
      <c r="G13" s="33"/>
      <c r="H13" s="33"/>
      <c r="I13" s="33"/>
    </row>
    <row r="14" spans="2:9" x14ac:dyDescent="0.25">
      <c r="B14" s="8">
        <v>1</v>
      </c>
      <c r="C14" s="9" t="s">
        <v>15</v>
      </c>
      <c r="D14" s="34"/>
      <c r="E14" s="34"/>
      <c r="F14" s="34"/>
      <c r="G14" s="34"/>
      <c r="H14" s="34"/>
      <c r="I14" s="34"/>
    </row>
    <row r="15" spans="2:9" x14ac:dyDescent="0.25">
      <c r="B15" s="6">
        <v>2</v>
      </c>
      <c r="C15" s="7" t="s">
        <v>16</v>
      </c>
      <c r="D15" s="33"/>
      <c r="E15" s="33"/>
      <c r="F15" s="33"/>
      <c r="G15" s="33"/>
      <c r="H15" s="33"/>
      <c r="I15" s="33"/>
    </row>
    <row r="16" spans="2:9" x14ac:dyDescent="0.25">
      <c r="B16" s="8">
        <v>3</v>
      </c>
      <c r="C16" s="9" t="s">
        <v>17</v>
      </c>
      <c r="D16" s="34"/>
      <c r="E16" s="34"/>
      <c r="F16" s="34"/>
      <c r="G16" s="34"/>
      <c r="H16" s="34"/>
      <c r="I16" s="34"/>
    </row>
    <row r="17" spans="2:9" x14ac:dyDescent="0.25">
      <c r="B17" s="6">
        <v>4</v>
      </c>
      <c r="C17" s="7" t="s">
        <v>18</v>
      </c>
      <c r="D17" s="33"/>
      <c r="E17" s="33"/>
      <c r="F17" s="33"/>
      <c r="G17" s="33"/>
      <c r="H17" s="33"/>
      <c r="I17" s="33"/>
    </row>
    <row r="18" spans="2:9" x14ac:dyDescent="0.25">
      <c r="B18" s="8">
        <v>5</v>
      </c>
      <c r="C18" s="9" t="s">
        <v>19</v>
      </c>
      <c r="D18" s="34"/>
      <c r="E18" s="34"/>
      <c r="F18" s="34"/>
      <c r="G18" s="34"/>
      <c r="H18" s="34"/>
      <c r="I18" s="34"/>
    </row>
    <row r="19" spans="2:9" x14ac:dyDescent="0.25">
      <c r="B19" s="6">
        <v>6</v>
      </c>
      <c r="C19" s="7" t="s">
        <v>20</v>
      </c>
      <c r="D19" s="33"/>
      <c r="E19" s="33"/>
      <c r="F19" s="33"/>
      <c r="G19" s="33"/>
      <c r="H19" s="33"/>
      <c r="I19" s="33"/>
    </row>
    <row r="20" spans="2:9" x14ac:dyDescent="0.25">
      <c r="B20" s="8">
        <v>7</v>
      </c>
      <c r="C20" s="9" t="s">
        <v>21</v>
      </c>
      <c r="D20" s="34" t="s">
        <v>63</v>
      </c>
      <c r="E20" s="34">
        <v>3</v>
      </c>
      <c r="F20" s="34" t="s">
        <v>63</v>
      </c>
      <c r="G20" s="36">
        <v>1</v>
      </c>
      <c r="H20" s="34" t="s">
        <v>63</v>
      </c>
      <c r="I20" s="34">
        <v>1</v>
      </c>
    </row>
    <row r="21" spans="2:9" x14ac:dyDescent="0.25">
      <c r="B21" s="6">
        <v>8</v>
      </c>
      <c r="C21" s="7" t="s">
        <v>22</v>
      </c>
      <c r="D21" s="33" t="s">
        <v>63</v>
      </c>
      <c r="E21" s="33">
        <v>7</v>
      </c>
      <c r="F21" s="33" t="s">
        <v>63</v>
      </c>
      <c r="G21" s="35">
        <v>2</v>
      </c>
      <c r="H21" s="33" t="s">
        <v>63</v>
      </c>
      <c r="I21" s="35">
        <v>2</v>
      </c>
    </row>
    <row r="22" spans="2:9" x14ac:dyDescent="0.25">
      <c r="B22" s="8">
        <v>9</v>
      </c>
      <c r="C22" s="9" t="s">
        <v>23</v>
      </c>
      <c r="D22" s="34" t="s">
        <v>63</v>
      </c>
      <c r="E22" s="34">
        <v>7</v>
      </c>
      <c r="F22" s="34" t="s">
        <v>63</v>
      </c>
      <c r="G22" s="36">
        <v>4</v>
      </c>
      <c r="H22" s="34" t="s">
        <v>63</v>
      </c>
      <c r="I22" s="36">
        <v>2</v>
      </c>
    </row>
    <row r="23" spans="2:9" x14ac:dyDescent="0.25">
      <c r="B23" s="6">
        <v>10</v>
      </c>
      <c r="C23" s="7" t="s">
        <v>24</v>
      </c>
      <c r="D23" s="33" t="s">
        <v>63</v>
      </c>
      <c r="E23" s="33">
        <v>7</v>
      </c>
      <c r="F23" s="33" t="s">
        <v>63</v>
      </c>
      <c r="G23" s="35">
        <v>4</v>
      </c>
      <c r="H23" s="33" t="s">
        <v>63</v>
      </c>
      <c r="I23" s="35">
        <v>3</v>
      </c>
    </row>
    <row r="24" spans="2:9" x14ac:dyDescent="0.25">
      <c r="B24" s="8">
        <v>11</v>
      </c>
      <c r="C24" s="9" t="s">
        <v>25</v>
      </c>
      <c r="D24" s="34" t="s">
        <v>63</v>
      </c>
      <c r="E24" s="34">
        <v>7</v>
      </c>
      <c r="F24" s="34" t="s">
        <v>63</v>
      </c>
      <c r="G24" s="36">
        <v>4</v>
      </c>
      <c r="H24" s="34" t="s">
        <v>63</v>
      </c>
      <c r="I24" s="34">
        <v>3</v>
      </c>
    </row>
    <row r="25" spans="2:9" x14ac:dyDescent="0.25">
      <c r="B25" s="6">
        <v>12</v>
      </c>
      <c r="C25" s="7" t="s">
        <v>26</v>
      </c>
      <c r="D25" s="33" t="s">
        <v>63</v>
      </c>
      <c r="E25" s="33">
        <v>7</v>
      </c>
      <c r="F25" s="33" t="s">
        <v>63</v>
      </c>
      <c r="G25" s="35">
        <v>4</v>
      </c>
      <c r="H25" s="33" t="s">
        <v>63</v>
      </c>
      <c r="I25" s="35">
        <v>3</v>
      </c>
    </row>
    <row r="26" spans="2:9" x14ac:dyDescent="0.25">
      <c r="B26" s="8">
        <v>13</v>
      </c>
      <c r="C26" s="9" t="s">
        <v>27</v>
      </c>
      <c r="D26" s="34" t="s">
        <v>63</v>
      </c>
      <c r="E26" s="34">
        <v>7</v>
      </c>
      <c r="F26" s="34" t="s">
        <v>63</v>
      </c>
      <c r="G26" s="36">
        <v>4</v>
      </c>
      <c r="H26" s="34" t="s">
        <v>63</v>
      </c>
      <c r="I26" s="34">
        <v>3</v>
      </c>
    </row>
    <row r="27" spans="2:9" x14ac:dyDescent="0.25">
      <c r="B27" s="6">
        <v>14</v>
      </c>
      <c r="C27" s="7" t="s">
        <v>28</v>
      </c>
      <c r="D27" s="33" t="s">
        <v>63</v>
      </c>
      <c r="E27" s="33">
        <v>7</v>
      </c>
      <c r="F27" s="33" t="s">
        <v>63</v>
      </c>
      <c r="G27" s="35">
        <v>4</v>
      </c>
      <c r="H27" s="33" t="s">
        <v>63</v>
      </c>
      <c r="I27" s="35">
        <v>3</v>
      </c>
    </row>
    <row r="28" spans="2:9" x14ac:dyDescent="0.25">
      <c r="B28" s="8">
        <v>15</v>
      </c>
      <c r="C28" s="9" t="s">
        <v>29</v>
      </c>
      <c r="D28" s="34" t="s">
        <v>63</v>
      </c>
      <c r="E28" s="34">
        <v>7</v>
      </c>
      <c r="F28" s="34" t="s">
        <v>63</v>
      </c>
      <c r="G28" s="36">
        <v>4</v>
      </c>
      <c r="H28" s="34" t="s">
        <v>63</v>
      </c>
      <c r="I28" s="36">
        <v>3</v>
      </c>
    </row>
    <row r="29" spans="2:9" x14ac:dyDescent="0.25">
      <c r="B29" s="6">
        <v>16</v>
      </c>
      <c r="C29" s="7" t="s">
        <v>30</v>
      </c>
      <c r="D29" s="33" t="s">
        <v>63</v>
      </c>
      <c r="E29" s="33">
        <v>7</v>
      </c>
      <c r="F29" s="33" t="s">
        <v>63</v>
      </c>
      <c r="G29" s="35">
        <v>4</v>
      </c>
      <c r="H29" s="33" t="s">
        <v>63</v>
      </c>
      <c r="I29" s="35">
        <v>3</v>
      </c>
    </row>
    <row r="30" spans="2:9" x14ac:dyDescent="0.25">
      <c r="B30" s="8">
        <v>17</v>
      </c>
      <c r="C30" s="9" t="s">
        <v>31</v>
      </c>
      <c r="D30" s="34"/>
      <c r="E30" s="34"/>
      <c r="F30" s="34"/>
      <c r="G30" s="36"/>
      <c r="H30" s="34"/>
      <c r="I30" s="36"/>
    </row>
    <row r="31" spans="2:9" x14ac:dyDescent="0.25">
      <c r="B31" s="6">
        <v>18</v>
      </c>
      <c r="C31" s="7" t="s">
        <v>32</v>
      </c>
      <c r="D31" s="33"/>
      <c r="E31" s="33"/>
      <c r="F31" s="33"/>
      <c r="G31" s="35"/>
      <c r="H31" s="33"/>
      <c r="I31" s="33"/>
    </row>
    <row r="32" spans="2:9" x14ac:dyDescent="0.25">
      <c r="B32" s="8">
        <v>19</v>
      </c>
      <c r="C32" s="9" t="s">
        <v>33</v>
      </c>
      <c r="D32" s="34"/>
      <c r="E32" s="34"/>
      <c r="F32" s="34"/>
      <c r="G32" s="34"/>
      <c r="H32" s="34"/>
      <c r="I32" s="34"/>
    </row>
    <row r="33" spans="2:9" x14ac:dyDescent="0.25">
      <c r="B33" s="6">
        <v>20</v>
      </c>
      <c r="C33" s="7" t="s">
        <v>34</v>
      </c>
      <c r="D33" s="33"/>
      <c r="E33" s="33"/>
      <c r="F33" s="33"/>
      <c r="G33" s="33"/>
      <c r="H33" s="33"/>
      <c r="I33" s="33"/>
    </row>
    <row r="34" spans="2:9" x14ac:dyDescent="0.25">
      <c r="B34" s="8">
        <v>21</v>
      </c>
      <c r="C34" s="9" t="s">
        <v>35</v>
      </c>
      <c r="D34" s="34"/>
      <c r="E34" s="34"/>
      <c r="F34" s="34"/>
      <c r="G34" s="34"/>
      <c r="H34" s="34"/>
      <c r="I34" s="34"/>
    </row>
    <row r="35" spans="2:9" x14ac:dyDescent="0.25">
      <c r="B35" s="6">
        <v>22</v>
      </c>
      <c r="C35" s="7" t="s">
        <v>36</v>
      </c>
      <c r="D35" s="33"/>
      <c r="E35" s="33"/>
      <c r="F35" s="33"/>
      <c r="G35" s="33"/>
      <c r="H35" s="33"/>
      <c r="I35" s="33"/>
    </row>
    <row r="36" spans="2:9" x14ac:dyDescent="0.25">
      <c r="B36" s="8">
        <v>23</v>
      </c>
      <c r="C36" s="9" t="s">
        <v>37</v>
      </c>
      <c r="D36" s="34"/>
      <c r="E36" s="34"/>
      <c r="F36" s="34"/>
      <c r="G36" s="34"/>
      <c r="H36" s="34"/>
      <c r="I36" s="34"/>
    </row>
    <row r="37" spans="2:9" ht="15.75" x14ac:dyDescent="0.25">
      <c r="B37" s="6" t="s">
        <v>38</v>
      </c>
      <c r="C37" s="7"/>
      <c r="D37" s="11"/>
      <c r="E37" s="12">
        <f>+SUM(E13:E36)</f>
        <v>66</v>
      </c>
      <c r="F37" s="11"/>
      <c r="G37" s="12">
        <f>+SUM(G13:G36)</f>
        <v>35</v>
      </c>
      <c r="H37" s="11"/>
      <c r="I37" s="12">
        <f>+SUM(I13:I36)</f>
        <v>26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4" priority="5">
      <formula>D7=""</formula>
    </cfRule>
  </conditionalFormatting>
  <conditionalFormatting sqref="E7">
    <cfRule type="expression" dxfId="13" priority="4">
      <formula>E7=""</formula>
    </cfRule>
  </conditionalFormatting>
  <conditionalFormatting sqref="F7">
    <cfRule type="expression" dxfId="12" priority="3">
      <formula>F7=""</formula>
    </cfRule>
  </conditionalFormatting>
  <conditionalFormatting sqref="C7">
    <cfRule type="expression" dxfId="11" priority="2">
      <formula>C7=""</formula>
    </cfRule>
  </conditionalFormatting>
  <conditionalFormatting sqref="B7">
    <cfRule type="expression" dxfId="10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9" orientation="landscape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theme="5"/>
    <pageSetUpPr fitToPage="1"/>
  </sheetPr>
  <dimension ref="B2:N37"/>
  <sheetViews>
    <sheetView topLeftCell="A16" zoomScale="70" zoomScaleNormal="70" workbookViewId="0">
      <selection activeCell="H23" sqref="H23"/>
    </sheetView>
  </sheetViews>
  <sheetFormatPr baseColWidth="10" defaultColWidth="11.42578125" defaultRowHeight="15" x14ac:dyDescent="0.25"/>
  <cols>
    <col min="1" max="1" width="4.5703125" customWidth="1"/>
    <col min="2" max="9" width="15.5703125" customWidth="1"/>
  </cols>
  <sheetData>
    <row r="2" spans="2:14" ht="21" x14ac:dyDescent="0.25">
      <c r="B2" s="63" t="str">
        <f>"PROGRAMA DE OPERACIÓN DEL SERVICIO ("&amp;B7&amp;" - "&amp;C7&amp;")"</f>
        <v>PROGRAMA DE OPERACIÓN DEL SERVICIO (129Y1 - Regreso)</v>
      </c>
      <c r="C2" s="63"/>
      <c r="D2" s="63"/>
      <c r="E2" s="63"/>
      <c r="F2" s="63"/>
      <c r="G2" s="63"/>
      <c r="H2" s="63"/>
      <c r="I2" s="63"/>
    </row>
    <row r="4" spans="2:14" s="1" customFormat="1" x14ac:dyDescent="0.25">
      <c r="B4" s="1" t="s">
        <v>0</v>
      </c>
    </row>
    <row r="6" spans="2:14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14" x14ac:dyDescent="0.25">
      <c r="B7" s="4" t="str">
        <f>Servicios!B14</f>
        <v>129Y1</v>
      </c>
      <c r="C7" s="4" t="str">
        <f>Servicios!C14</f>
        <v>Regreso</v>
      </c>
      <c r="D7" s="4" t="str">
        <f>Servicios!D14</f>
        <v>Universidad Católica del Norte</v>
      </c>
      <c r="E7" s="4" t="str">
        <f>Servicios!F14</f>
        <v>Aguas Calientes</v>
      </c>
      <c r="F7" s="4" t="s">
        <v>40</v>
      </c>
      <c r="G7" s="3"/>
    </row>
    <row r="9" spans="2:14" s="1" customFormat="1" x14ac:dyDescent="0.25">
      <c r="B9" s="1" t="s">
        <v>6</v>
      </c>
    </row>
    <row r="11" spans="2:14" ht="22.5" customHeight="1" x14ac:dyDescent="0.25">
      <c r="B11" s="64" t="s">
        <v>7</v>
      </c>
      <c r="C11" s="64" t="s">
        <v>8</v>
      </c>
      <c r="D11" s="65" t="s">
        <v>9</v>
      </c>
      <c r="E11" s="65"/>
      <c r="F11" s="65" t="s">
        <v>10</v>
      </c>
      <c r="G11" s="65"/>
      <c r="H11" s="65" t="s">
        <v>11</v>
      </c>
      <c r="I11" s="65"/>
    </row>
    <row r="12" spans="2:14" ht="30" x14ac:dyDescent="0.25">
      <c r="B12" s="64"/>
      <c r="C12" s="64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14" ht="15.75" customHeight="1" x14ac:dyDescent="0.25">
      <c r="B13" s="6">
        <v>0</v>
      </c>
      <c r="C13" s="7" t="s">
        <v>14</v>
      </c>
      <c r="D13" s="33"/>
      <c r="E13" s="33"/>
      <c r="F13" s="33"/>
      <c r="G13" s="33"/>
      <c r="H13" s="33"/>
      <c r="I13" s="33"/>
    </row>
    <row r="14" spans="2:14" x14ac:dyDescent="0.25">
      <c r="B14" s="8">
        <v>1</v>
      </c>
      <c r="C14" s="9" t="s">
        <v>15</v>
      </c>
      <c r="D14" s="34"/>
      <c r="E14" s="34"/>
      <c r="F14" s="34"/>
      <c r="G14" s="34"/>
      <c r="H14" s="34"/>
      <c r="I14" s="34"/>
      <c r="N14" s="10"/>
    </row>
    <row r="15" spans="2:14" x14ac:dyDescent="0.25">
      <c r="B15" s="6">
        <v>2</v>
      </c>
      <c r="C15" s="7" t="s">
        <v>16</v>
      </c>
      <c r="D15" s="33"/>
      <c r="E15" s="33"/>
      <c r="F15" s="33"/>
      <c r="G15" s="33"/>
      <c r="H15" s="33"/>
      <c r="I15" s="33"/>
      <c r="N15" s="10"/>
    </row>
    <row r="16" spans="2:14" x14ac:dyDescent="0.25">
      <c r="B16" s="8">
        <v>3</v>
      </c>
      <c r="C16" s="9" t="s">
        <v>17</v>
      </c>
      <c r="D16" s="34"/>
      <c r="E16" s="34"/>
      <c r="F16" s="34"/>
      <c r="G16" s="34"/>
      <c r="H16" s="34"/>
      <c r="I16" s="34"/>
      <c r="N16" s="10"/>
    </row>
    <row r="17" spans="2:14" x14ac:dyDescent="0.25">
      <c r="B17" s="6">
        <v>4</v>
      </c>
      <c r="C17" s="7" t="s">
        <v>18</v>
      </c>
      <c r="D17" s="33"/>
      <c r="E17" s="33"/>
      <c r="F17" s="33"/>
      <c r="G17" s="33"/>
      <c r="H17" s="33"/>
      <c r="I17" s="33"/>
      <c r="N17" s="10"/>
    </row>
    <row r="18" spans="2:14" x14ac:dyDescent="0.25">
      <c r="B18" s="8">
        <v>5</v>
      </c>
      <c r="C18" s="9" t="s">
        <v>19</v>
      </c>
      <c r="D18" s="34"/>
      <c r="E18" s="34"/>
      <c r="F18" s="34"/>
      <c r="G18" s="34"/>
      <c r="H18" s="34"/>
      <c r="I18" s="34"/>
      <c r="N18" s="10"/>
    </row>
    <row r="19" spans="2:14" x14ac:dyDescent="0.25">
      <c r="B19" s="6">
        <v>6</v>
      </c>
      <c r="C19" s="7" t="s">
        <v>20</v>
      </c>
      <c r="D19" s="33" t="s">
        <v>63</v>
      </c>
      <c r="E19" s="33">
        <v>8</v>
      </c>
      <c r="F19" s="33"/>
      <c r="G19" s="33"/>
      <c r="H19" s="33"/>
      <c r="I19" s="33"/>
      <c r="N19" s="10"/>
    </row>
    <row r="20" spans="2:14" x14ac:dyDescent="0.25">
      <c r="B20" s="8">
        <v>7</v>
      </c>
      <c r="C20" s="9" t="s">
        <v>21</v>
      </c>
      <c r="D20" s="34" t="s">
        <v>63</v>
      </c>
      <c r="E20" s="34">
        <v>3</v>
      </c>
      <c r="F20" s="34"/>
      <c r="G20" s="34"/>
      <c r="H20" s="34"/>
      <c r="I20" s="34"/>
    </row>
    <row r="21" spans="2:14" x14ac:dyDescent="0.25">
      <c r="B21" s="6">
        <v>8</v>
      </c>
      <c r="C21" s="7" t="s">
        <v>22</v>
      </c>
      <c r="D21" s="33"/>
      <c r="E21" s="33"/>
      <c r="F21" s="33"/>
      <c r="G21" s="33"/>
      <c r="H21" s="33"/>
      <c r="I21" s="33"/>
    </row>
    <row r="22" spans="2:14" x14ac:dyDescent="0.25">
      <c r="B22" s="8">
        <v>9</v>
      </c>
      <c r="C22" s="9" t="s">
        <v>23</v>
      </c>
      <c r="D22" s="34"/>
      <c r="E22" s="34"/>
      <c r="F22" s="34"/>
      <c r="G22" s="34"/>
      <c r="H22" s="34"/>
      <c r="I22" s="34"/>
    </row>
    <row r="23" spans="2:14" x14ac:dyDescent="0.25">
      <c r="B23" s="6">
        <v>10</v>
      </c>
      <c r="C23" s="7" t="s">
        <v>24</v>
      </c>
      <c r="D23" s="33"/>
      <c r="E23" s="33"/>
      <c r="F23" s="33"/>
      <c r="G23" s="33"/>
      <c r="H23" s="33"/>
      <c r="I23" s="33"/>
    </row>
    <row r="24" spans="2:14" x14ac:dyDescent="0.25">
      <c r="B24" s="8">
        <v>11</v>
      </c>
      <c r="C24" s="9" t="s">
        <v>25</v>
      </c>
      <c r="D24" s="34"/>
      <c r="E24" s="34"/>
      <c r="F24" s="34"/>
      <c r="G24" s="34"/>
      <c r="H24" s="34"/>
      <c r="I24" s="34"/>
    </row>
    <row r="25" spans="2:14" x14ac:dyDescent="0.25">
      <c r="B25" s="6">
        <v>12</v>
      </c>
      <c r="C25" s="7" t="s">
        <v>26</v>
      </c>
      <c r="D25" s="33"/>
      <c r="E25" s="33"/>
      <c r="F25" s="33"/>
      <c r="G25" s="33"/>
      <c r="H25" s="33"/>
      <c r="I25" s="33"/>
    </row>
    <row r="26" spans="2:14" x14ac:dyDescent="0.25">
      <c r="B26" s="8">
        <v>13</v>
      </c>
      <c r="C26" s="9" t="s">
        <v>27</v>
      </c>
      <c r="D26" s="34"/>
      <c r="E26" s="34"/>
      <c r="F26" s="34"/>
      <c r="G26" s="34"/>
      <c r="H26" s="34"/>
      <c r="I26" s="34"/>
    </row>
    <row r="27" spans="2:14" x14ac:dyDescent="0.25">
      <c r="B27" s="6">
        <v>14</v>
      </c>
      <c r="C27" s="7" t="s">
        <v>28</v>
      </c>
      <c r="D27" s="33"/>
      <c r="E27" s="33"/>
      <c r="F27" s="33"/>
      <c r="G27" s="33"/>
      <c r="H27" s="33"/>
      <c r="I27" s="33"/>
    </row>
    <row r="28" spans="2:14" x14ac:dyDescent="0.25">
      <c r="B28" s="8">
        <v>15</v>
      </c>
      <c r="C28" s="9" t="s">
        <v>29</v>
      </c>
      <c r="D28" s="34"/>
      <c r="E28" s="34"/>
      <c r="F28" s="34"/>
      <c r="G28" s="34"/>
      <c r="H28" s="34"/>
      <c r="I28" s="34"/>
    </row>
    <row r="29" spans="2:14" x14ac:dyDescent="0.25">
      <c r="B29" s="6">
        <v>16</v>
      </c>
      <c r="C29" s="7" t="s">
        <v>30</v>
      </c>
      <c r="D29" s="33"/>
      <c r="E29" s="33"/>
      <c r="F29" s="33"/>
      <c r="G29" s="33"/>
      <c r="H29" s="33"/>
      <c r="I29" s="33"/>
    </row>
    <row r="30" spans="2:14" x14ac:dyDescent="0.25">
      <c r="B30" s="8">
        <v>17</v>
      </c>
      <c r="C30" s="9" t="s">
        <v>31</v>
      </c>
      <c r="D30" s="34"/>
      <c r="E30" s="34"/>
      <c r="F30" s="34"/>
      <c r="G30" s="34"/>
      <c r="H30" s="34"/>
      <c r="I30" s="34"/>
    </row>
    <row r="31" spans="2:14" x14ac:dyDescent="0.25">
      <c r="B31" s="6">
        <v>18</v>
      </c>
      <c r="C31" s="7" t="s">
        <v>32</v>
      </c>
      <c r="D31" s="33"/>
      <c r="E31" s="33"/>
      <c r="F31" s="33"/>
      <c r="G31" s="33"/>
      <c r="H31" s="33"/>
      <c r="I31" s="33"/>
    </row>
    <row r="32" spans="2:14" x14ac:dyDescent="0.25">
      <c r="B32" s="8">
        <v>19</v>
      </c>
      <c r="C32" s="9" t="s">
        <v>33</v>
      </c>
      <c r="D32" s="34"/>
      <c r="E32" s="34"/>
      <c r="F32" s="34"/>
      <c r="G32" s="34"/>
      <c r="H32" s="34"/>
      <c r="I32" s="34"/>
    </row>
    <row r="33" spans="2:9" x14ac:dyDescent="0.25">
      <c r="B33" s="6">
        <v>20</v>
      </c>
      <c r="C33" s="7" t="s">
        <v>34</v>
      </c>
      <c r="D33" s="33"/>
      <c r="E33" s="33"/>
      <c r="F33" s="33"/>
      <c r="G33" s="33"/>
      <c r="H33" s="33"/>
      <c r="I33" s="33"/>
    </row>
    <row r="34" spans="2:9" x14ac:dyDescent="0.25">
      <c r="B34" s="8">
        <v>21</v>
      </c>
      <c r="C34" s="9" t="s">
        <v>35</v>
      </c>
      <c r="D34" s="34"/>
      <c r="E34" s="34"/>
      <c r="F34" s="34"/>
      <c r="G34" s="34"/>
      <c r="H34" s="34"/>
      <c r="I34" s="34"/>
    </row>
    <row r="35" spans="2:9" x14ac:dyDescent="0.25">
      <c r="B35" s="6">
        <v>22</v>
      </c>
      <c r="C35" s="7" t="s">
        <v>36</v>
      </c>
      <c r="D35" s="33"/>
      <c r="E35" s="33"/>
      <c r="F35" s="33"/>
      <c r="G35" s="33"/>
      <c r="H35" s="33"/>
      <c r="I35" s="33"/>
    </row>
    <row r="36" spans="2:9" x14ac:dyDescent="0.25">
      <c r="B36" s="8">
        <v>23</v>
      </c>
      <c r="C36" s="9" t="s">
        <v>37</v>
      </c>
      <c r="D36" s="34"/>
      <c r="E36" s="34"/>
      <c r="F36" s="34"/>
      <c r="G36" s="34"/>
      <c r="H36" s="34"/>
      <c r="I36" s="34"/>
    </row>
    <row r="37" spans="2:9" ht="15.75" x14ac:dyDescent="0.25">
      <c r="B37" s="6" t="s">
        <v>38</v>
      </c>
      <c r="C37" s="7"/>
      <c r="D37" s="11"/>
      <c r="E37" s="12">
        <f>+SUM(E13:E36)</f>
        <v>11</v>
      </c>
      <c r="F37" s="11"/>
      <c r="G37" s="12"/>
      <c r="H37" s="11"/>
      <c r="I37" s="12"/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9" priority="5">
      <formula>D7=""</formula>
    </cfRule>
  </conditionalFormatting>
  <conditionalFormatting sqref="E7">
    <cfRule type="expression" dxfId="8" priority="4">
      <formula>E7=""</formula>
    </cfRule>
  </conditionalFormatting>
  <conditionalFormatting sqref="F7">
    <cfRule type="expression" dxfId="7" priority="3">
      <formula>F7=""</formula>
    </cfRule>
  </conditionalFormatting>
  <conditionalFormatting sqref="C7">
    <cfRule type="expression" dxfId="6" priority="2">
      <formula>C7=""</formula>
    </cfRule>
  </conditionalFormatting>
  <conditionalFormatting sqref="B7">
    <cfRule type="expression" dxfId="5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9" orientation="landscape" r:id="rId1"/>
  <headerFooter>
    <oddHeader>&amp;C&amp;F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2:I37"/>
  <sheetViews>
    <sheetView topLeftCell="A22" zoomScale="70" zoomScaleNormal="70" workbookViewId="0">
      <selection activeCell="E33" sqref="E33"/>
    </sheetView>
  </sheetViews>
  <sheetFormatPr baseColWidth="10" defaultColWidth="11.42578125" defaultRowHeight="15" x14ac:dyDescent="0.25"/>
  <cols>
    <col min="1" max="1" width="4.5703125" customWidth="1"/>
    <col min="2" max="9" width="15.5703125" customWidth="1"/>
  </cols>
  <sheetData>
    <row r="2" spans="2:9" ht="21" x14ac:dyDescent="0.25">
      <c r="B2" s="63" t="str">
        <f>"PROGRAMA DE OPERACIÓN DEL SERVICIO ("&amp;B7&amp;" - "&amp;C7&amp;")"</f>
        <v>PROGRAMA DE OPERACIÓN DEL SERVICIO (129N - Regreso)</v>
      </c>
      <c r="C2" s="63"/>
      <c r="D2" s="63"/>
      <c r="E2" s="63"/>
      <c r="F2" s="63"/>
      <c r="G2" s="63"/>
      <c r="H2" s="63"/>
      <c r="I2" s="63"/>
    </row>
    <row r="4" spans="2:9" s="1" customFormat="1" x14ac:dyDescent="0.25">
      <c r="B4" s="1" t="s">
        <v>0</v>
      </c>
    </row>
    <row r="6" spans="2:9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25">
      <c r="B7" s="37" t="str">
        <f>Servicios!B15</f>
        <v>129N</v>
      </c>
      <c r="C7" s="37" t="str">
        <f>Servicios!C15</f>
        <v>Regreso</v>
      </c>
      <c r="D7" s="37" t="str">
        <f>Servicios!D15</f>
        <v>Universidad de Antofagasta</v>
      </c>
      <c r="E7" s="37" t="str">
        <f>Servicios!F15</f>
        <v>Rotonda Pérez Z.</v>
      </c>
      <c r="F7" s="37" t="str">
        <f>TAPA!I8</f>
        <v>Normal</v>
      </c>
      <c r="G7" s="3"/>
    </row>
    <row r="9" spans="2:9" s="1" customFormat="1" x14ac:dyDescent="0.25">
      <c r="B9" s="1" t="s">
        <v>6</v>
      </c>
    </row>
    <row r="11" spans="2:9" ht="22.5" customHeight="1" x14ac:dyDescent="0.25">
      <c r="B11" s="64" t="s">
        <v>7</v>
      </c>
      <c r="C11" s="64" t="s">
        <v>8</v>
      </c>
      <c r="D11" s="65" t="s">
        <v>9</v>
      </c>
      <c r="E11" s="65"/>
      <c r="F11" s="65" t="s">
        <v>10</v>
      </c>
      <c r="G11" s="65"/>
      <c r="H11" s="65" t="s">
        <v>11</v>
      </c>
      <c r="I11" s="65"/>
    </row>
    <row r="12" spans="2:9" ht="30" x14ac:dyDescent="0.25">
      <c r="B12" s="64"/>
      <c r="C12" s="64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25">
      <c r="B13" s="6">
        <v>0</v>
      </c>
      <c r="C13" s="7" t="s">
        <v>14</v>
      </c>
      <c r="D13" s="33"/>
      <c r="E13" s="33"/>
      <c r="F13" s="33"/>
      <c r="G13" s="33"/>
      <c r="H13" s="33"/>
      <c r="I13" s="33"/>
    </row>
    <row r="14" spans="2:9" x14ac:dyDescent="0.25">
      <c r="B14" s="8">
        <v>1</v>
      </c>
      <c r="C14" s="38" t="s">
        <v>15</v>
      </c>
      <c r="D14" s="34"/>
      <c r="E14" s="34"/>
      <c r="F14" s="34"/>
      <c r="G14" s="34"/>
      <c r="H14" s="34"/>
      <c r="I14" s="34"/>
    </row>
    <row r="15" spans="2:9" x14ac:dyDescent="0.25">
      <c r="B15" s="6">
        <v>2</v>
      </c>
      <c r="C15" s="7" t="s">
        <v>16</v>
      </c>
      <c r="D15" s="33"/>
      <c r="E15" s="33"/>
      <c r="F15" s="33"/>
      <c r="G15" s="33"/>
      <c r="H15" s="33"/>
      <c r="I15" s="33"/>
    </row>
    <row r="16" spans="2:9" x14ac:dyDescent="0.25">
      <c r="B16" s="8">
        <v>3</v>
      </c>
      <c r="C16" s="38" t="s">
        <v>17</v>
      </c>
      <c r="D16" s="34"/>
      <c r="E16" s="34"/>
      <c r="F16" s="34"/>
      <c r="G16" s="34"/>
      <c r="H16" s="34"/>
      <c r="I16" s="34"/>
    </row>
    <row r="17" spans="2:9" x14ac:dyDescent="0.25">
      <c r="B17" s="6">
        <v>4</v>
      </c>
      <c r="C17" s="7" t="s">
        <v>18</v>
      </c>
      <c r="D17" s="33"/>
      <c r="E17" s="33"/>
      <c r="F17" s="33"/>
      <c r="G17" s="33"/>
      <c r="H17" s="33"/>
      <c r="I17" s="33"/>
    </row>
    <row r="18" spans="2:9" x14ac:dyDescent="0.25">
      <c r="B18" s="8">
        <v>5</v>
      </c>
      <c r="C18" s="38" t="s">
        <v>19</v>
      </c>
      <c r="D18" s="34"/>
      <c r="E18" s="34"/>
      <c r="F18" s="34"/>
      <c r="G18" s="34"/>
      <c r="H18" s="34"/>
      <c r="I18" s="34"/>
    </row>
    <row r="19" spans="2:9" x14ac:dyDescent="0.25">
      <c r="B19" s="6">
        <v>6</v>
      </c>
      <c r="C19" s="7" t="s">
        <v>20</v>
      </c>
      <c r="D19" s="33"/>
      <c r="E19" s="33"/>
      <c r="F19" s="33"/>
      <c r="G19" s="33"/>
      <c r="H19" s="33"/>
      <c r="I19" s="33"/>
    </row>
    <row r="20" spans="2:9" x14ac:dyDescent="0.25">
      <c r="B20" s="8">
        <v>7</v>
      </c>
      <c r="C20" s="38" t="s">
        <v>21</v>
      </c>
      <c r="D20" s="34"/>
      <c r="E20" s="34"/>
      <c r="F20" s="34"/>
      <c r="G20" s="36"/>
      <c r="H20" s="34"/>
      <c r="I20" s="34"/>
    </row>
    <row r="21" spans="2:9" x14ac:dyDescent="0.25">
      <c r="B21" s="6">
        <v>8</v>
      </c>
      <c r="C21" s="7" t="s">
        <v>22</v>
      </c>
      <c r="D21" s="33"/>
      <c r="E21" s="33"/>
      <c r="F21" s="33"/>
      <c r="G21" s="35"/>
      <c r="H21" s="33"/>
      <c r="I21" s="35"/>
    </row>
    <row r="22" spans="2:9" x14ac:dyDescent="0.25">
      <c r="B22" s="8">
        <v>9</v>
      </c>
      <c r="C22" s="38" t="s">
        <v>23</v>
      </c>
      <c r="D22" s="34"/>
      <c r="E22" s="34"/>
      <c r="F22" s="34"/>
      <c r="G22" s="36"/>
      <c r="H22" s="34"/>
      <c r="I22" s="36"/>
    </row>
    <row r="23" spans="2:9" x14ac:dyDescent="0.25">
      <c r="B23" s="6">
        <v>10</v>
      </c>
      <c r="C23" s="7" t="s">
        <v>24</v>
      </c>
      <c r="D23" s="33"/>
      <c r="E23" s="33"/>
      <c r="F23" s="33"/>
      <c r="G23" s="35"/>
      <c r="H23" s="33"/>
      <c r="I23" s="35"/>
    </row>
    <row r="24" spans="2:9" x14ac:dyDescent="0.25">
      <c r="B24" s="8">
        <v>11</v>
      </c>
      <c r="C24" s="38" t="s">
        <v>25</v>
      </c>
      <c r="D24" s="34"/>
      <c r="E24" s="34"/>
      <c r="F24" s="34"/>
      <c r="G24" s="36"/>
      <c r="H24" s="34"/>
      <c r="I24" s="36"/>
    </row>
    <row r="25" spans="2:9" x14ac:dyDescent="0.25">
      <c r="B25" s="6">
        <v>12</v>
      </c>
      <c r="C25" s="7" t="s">
        <v>26</v>
      </c>
      <c r="D25" s="33"/>
      <c r="E25" s="33"/>
      <c r="F25" s="33"/>
      <c r="G25" s="35"/>
      <c r="H25" s="33"/>
      <c r="I25" s="35"/>
    </row>
    <row r="26" spans="2:9" x14ac:dyDescent="0.25">
      <c r="B26" s="8">
        <v>13</v>
      </c>
      <c r="C26" s="38" t="s">
        <v>27</v>
      </c>
      <c r="D26" s="34"/>
      <c r="E26" s="34"/>
      <c r="F26" s="34"/>
      <c r="G26" s="36"/>
      <c r="H26" s="34"/>
      <c r="I26" s="36"/>
    </row>
    <row r="27" spans="2:9" x14ac:dyDescent="0.25">
      <c r="B27" s="6">
        <v>14</v>
      </c>
      <c r="C27" s="7" t="s">
        <v>28</v>
      </c>
      <c r="D27" s="33"/>
      <c r="E27" s="33"/>
      <c r="F27" s="33"/>
      <c r="G27" s="35"/>
      <c r="H27" s="33"/>
      <c r="I27" s="35"/>
    </row>
    <row r="28" spans="2:9" x14ac:dyDescent="0.25">
      <c r="B28" s="8">
        <v>15</v>
      </c>
      <c r="C28" s="38" t="s">
        <v>29</v>
      </c>
      <c r="D28" s="34"/>
      <c r="E28" s="34"/>
      <c r="F28" s="34"/>
      <c r="G28" s="36"/>
      <c r="H28" s="34"/>
      <c r="I28" s="36"/>
    </row>
    <row r="29" spans="2:9" x14ac:dyDescent="0.25">
      <c r="B29" s="6">
        <v>16</v>
      </c>
      <c r="C29" s="7" t="s">
        <v>30</v>
      </c>
      <c r="D29" s="33"/>
      <c r="E29" s="33"/>
      <c r="F29" s="33"/>
      <c r="G29" s="35"/>
      <c r="H29" s="33"/>
      <c r="I29" s="35"/>
    </row>
    <row r="30" spans="2:9" x14ac:dyDescent="0.25">
      <c r="B30" s="8">
        <v>17</v>
      </c>
      <c r="C30" s="38" t="s">
        <v>31</v>
      </c>
      <c r="D30" s="34" t="s">
        <v>63</v>
      </c>
      <c r="E30" s="34">
        <v>7</v>
      </c>
      <c r="F30" s="34" t="s">
        <v>63</v>
      </c>
      <c r="G30" s="36">
        <v>4</v>
      </c>
      <c r="H30" s="34" t="s">
        <v>63</v>
      </c>
      <c r="I30" s="36">
        <v>3</v>
      </c>
    </row>
    <row r="31" spans="2:9" x14ac:dyDescent="0.25">
      <c r="B31" s="6">
        <v>18</v>
      </c>
      <c r="C31" s="7" t="s">
        <v>32</v>
      </c>
      <c r="D31" s="33" t="s">
        <v>63</v>
      </c>
      <c r="E31" s="33">
        <v>7</v>
      </c>
      <c r="F31" s="33" t="s">
        <v>63</v>
      </c>
      <c r="G31" s="35">
        <v>4</v>
      </c>
      <c r="H31" s="33" t="s">
        <v>63</v>
      </c>
      <c r="I31" s="33">
        <v>3</v>
      </c>
    </row>
    <row r="32" spans="2:9" x14ac:dyDescent="0.25">
      <c r="B32" s="8">
        <v>19</v>
      </c>
      <c r="C32" s="38" t="s">
        <v>33</v>
      </c>
      <c r="D32" s="34" t="s">
        <v>63</v>
      </c>
      <c r="E32" s="34">
        <v>5</v>
      </c>
      <c r="F32" s="34" t="s">
        <v>63</v>
      </c>
      <c r="G32" s="34">
        <v>2</v>
      </c>
      <c r="H32" s="34" t="s">
        <v>63</v>
      </c>
      <c r="I32" s="34">
        <v>2</v>
      </c>
    </row>
    <row r="33" spans="2:9" x14ac:dyDescent="0.25">
      <c r="B33" s="6">
        <v>20</v>
      </c>
      <c r="C33" s="7" t="s">
        <v>34</v>
      </c>
      <c r="D33" s="33" t="s">
        <v>63</v>
      </c>
      <c r="E33" s="33">
        <v>3</v>
      </c>
      <c r="F33" s="33"/>
      <c r="G33" s="33"/>
      <c r="H33" s="33"/>
      <c r="I33" s="33"/>
    </row>
    <row r="34" spans="2:9" x14ac:dyDescent="0.25">
      <c r="B34" s="8">
        <v>21</v>
      </c>
      <c r="C34" s="38" t="s">
        <v>35</v>
      </c>
      <c r="D34" s="34"/>
      <c r="E34" s="34"/>
      <c r="F34" s="34"/>
      <c r="G34" s="34"/>
      <c r="H34" s="34"/>
      <c r="I34" s="34"/>
    </row>
    <row r="35" spans="2:9" x14ac:dyDescent="0.25">
      <c r="B35" s="6">
        <v>22</v>
      </c>
      <c r="C35" s="7" t="s">
        <v>36</v>
      </c>
      <c r="D35" s="33"/>
      <c r="E35" s="33"/>
      <c r="F35" s="33"/>
      <c r="G35" s="33"/>
      <c r="H35" s="33"/>
      <c r="I35" s="33"/>
    </row>
    <row r="36" spans="2:9" x14ac:dyDescent="0.25">
      <c r="B36" s="8">
        <v>23</v>
      </c>
      <c r="C36" s="38" t="s">
        <v>37</v>
      </c>
      <c r="D36" s="34"/>
      <c r="E36" s="34"/>
      <c r="F36" s="34"/>
      <c r="G36" s="34"/>
      <c r="H36" s="34"/>
      <c r="I36" s="34"/>
    </row>
    <row r="37" spans="2:9" ht="15.75" x14ac:dyDescent="0.25">
      <c r="B37" s="6" t="s">
        <v>38</v>
      </c>
      <c r="C37" s="7"/>
      <c r="D37" s="11"/>
      <c r="E37" s="12">
        <f>+SUM(E13:E36)</f>
        <v>22</v>
      </c>
      <c r="F37" s="11"/>
      <c r="G37" s="12">
        <f>+SUM(G13:G36)</f>
        <v>10</v>
      </c>
      <c r="H37" s="11"/>
      <c r="I37" s="12">
        <f>+SUM(I13:I36)</f>
        <v>8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" priority="5">
      <formula>D7=""</formula>
    </cfRule>
  </conditionalFormatting>
  <conditionalFormatting sqref="E7">
    <cfRule type="expression" dxfId="3" priority="4">
      <formula>E7=""</formula>
    </cfRule>
  </conditionalFormatting>
  <conditionalFormatting sqref="F7">
    <cfRule type="expression" dxfId="2" priority="3">
      <formula>F7=""</formula>
    </cfRule>
  </conditionalFormatting>
  <conditionalFormatting sqref="C7">
    <cfRule type="expression" dxfId="1" priority="2">
      <formula>C7=""</formula>
    </cfRule>
  </conditionalFormatting>
  <conditionalFormatting sqref="B7">
    <cfRule type="expression" dxfId="0" priority="1">
      <formula>B7=""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9" orientation="landscape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TAPA</vt:lpstr>
      <vt:lpstr>Servicios</vt:lpstr>
      <vt:lpstr>129-I</vt:lpstr>
      <vt:lpstr>129-R</vt:lpstr>
      <vt:lpstr>129Y1-R</vt:lpstr>
      <vt:lpstr>129N-R</vt:lpstr>
      <vt:lpstr>'129-I'!Área_de_impresión</vt:lpstr>
      <vt:lpstr>'129N-R'!Área_de_impresión</vt:lpstr>
      <vt:lpstr>'129-R'!Área_de_impresión</vt:lpstr>
      <vt:lpstr>'129Y1-R'!Área_de_impresión</vt:lpstr>
      <vt:lpstr>Servicios!Área_de_impresión</vt:lpstr>
      <vt:lpstr>TAPA!Área_de_impresión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Andrés Ayala Saban</dc:creator>
  <cp:lastModifiedBy>Pamela Aguirre Muñoz</cp:lastModifiedBy>
  <cp:lastPrinted>2019-01-18T15:25:41Z</cp:lastPrinted>
  <dcterms:created xsi:type="dcterms:W3CDTF">2019-01-18T13:53:34Z</dcterms:created>
  <dcterms:modified xsi:type="dcterms:W3CDTF">2021-07-30T16:56:52Z</dcterms:modified>
</cp:coreProperties>
</file>